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2" i="1"/>
  <c r="D24"/>
  <c r="D22"/>
  <c r="E24"/>
  <c r="D23"/>
  <c r="E15"/>
  <c r="E14"/>
  <c r="E11"/>
  <c r="E7"/>
  <c r="E6" s="1"/>
  <c r="E26"/>
  <c r="D10"/>
  <c r="C24"/>
  <c r="C23" s="1"/>
  <c r="D20"/>
  <c r="C20"/>
  <c r="D8"/>
  <c r="C8"/>
  <c r="D6"/>
  <c r="C6"/>
  <c r="E12"/>
  <c r="E20"/>
  <c r="E9"/>
  <c r="E8" s="1"/>
  <c r="E13"/>
  <c r="E10" l="1"/>
  <c r="E23"/>
  <c r="C22"/>
  <c r="C30" l="1"/>
  <c r="E30"/>
</calcChain>
</file>

<file path=xl/sharedStrings.xml><?xml version="1.0" encoding="utf-8"?>
<sst xmlns="http://schemas.openxmlformats.org/spreadsheetml/2006/main" count="55" uniqueCount="50">
  <si>
    <t>1 01 00000 00 0000 000</t>
  </si>
  <si>
    <t>1 05 00000 00 0000 000</t>
  </si>
  <si>
    <t>1 06 00000 00 0000 000</t>
  </si>
  <si>
    <t>2 02 00000 00 0000 000</t>
  </si>
  <si>
    <t>Наименование показателей</t>
  </si>
  <si>
    <t>Итого доходов</t>
  </si>
  <si>
    <t>Безвозмездные поступления</t>
  </si>
  <si>
    <t>Всего доходов</t>
  </si>
  <si>
    <t>2 00 00000 00 0000 000</t>
  </si>
  <si>
    <t>Безвозмездные поступления от других бюджетов бюджетной системы РФ</t>
  </si>
  <si>
    <t>Налог, взимаемый с налогоплательщиков, выбравших в качестве объекта налогообложения доходы</t>
  </si>
  <si>
    <t>1 01 02010 01 0000 110</t>
  </si>
  <si>
    <t>1 05 01011 01 0000 110</t>
  </si>
  <si>
    <t>1 06 01030 10 0000 110</t>
  </si>
  <si>
    <t>1 06 06013 10 0000 110</t>
  </si>
  <si>
    <t>1 16 00000 00 0000 000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</si>
  <si>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</si>
  <si>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</si>
  <si>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</si>
  <si>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</si>
  <si>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</si>
  <si>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</si>
  <si>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Земельный налог взимаемый по ставкам, установленным в соответсвии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</si>
  <si>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1 06 06023 10 0000 110</t>
  </si>
  <si>
    <t>Земельный налог взимаемый по ставкам, установленным в соответсвии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</si>
  <si>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>1 16 90050 10 0000 140</t>
  </si>
  <si>
    <t>Прочие поступления от денежных средств (штрафов) и иных сумм и возмещение ущерба</t>
  </si>
  <si>
    <t>Дотации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</si>
  <si>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</si>
  <si>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2 02 04999 10 0000 151</t>
  </si>
  <si>
    <t>Прочие межбюджетные трансферты, передаваемые бюджетам сельских поселений</t>
  </si>
  <si>
    <t xml:space="preserve">2 02 01001 10 0000 151 </t>
  </si>
  <si>
    <t>2 02 03015 10 0000 151</t>
  </si>
  <si>
    <t>1 06 06033 10 0000 110</t>
  </si>
  <si>
    <t>1 06 06043 10 0000 110</t>
  </si>
  <si>
    <t>Отклонения</t>
  </si>
  <si>
    <t>1 13 02000 10 0000 130</t>
  </si>
  <si>
    <t>Прочие субсидии бюджетам поселений</t>
  </si>
  <si>
    <t>утвержденный план на  2016 год</t>
  </si>
  <si>
    <t>2 19 05000 10 8360 151</t>
  </si>
  <si>
    <t>Возврат остатков субвенций, имеющих целевое назначение прощлых лет на осуществление первичного воинского учета на территориях где отсутсвуют военные комиссариаты</t>
  </si>
  <si>
    <t>2 08 05000 10 0000 180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</si>
  <si>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платежей.</t>
  </si>
  <si>
    <t>Исполнение доходов сельского поселения "Деревня Михеево" на 01.01.2017 года</t>
  </si>
  <si>
    <t>Исполненено на 01.01.2017</t>
  </si>
  <si>
    <t>1 14 00000 00 0000 000</t>
  </si>
  <si>
    <t>1 14 06025 10 0000 430</t>
  </si>
  <si>
    <t xml:space="preserve">Доходы от продажи земельных участков, находящихся в собственности сельских поселений </t>
  </si>
  <si>
    <t xml:space="preserve">                                                       </t>
  </si>
  <si>
    <t>Приложение №1 к Постановлению Администрации сельского поселения "Деревня Михеево" № 5 от 21.03.2017 года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</si>
</sst>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view="pageBreakPreview" workbookViewId="0">
      <selection activeCell="A3" sqref="A3:E3"/>
    </sheetView>
  </sheetViews>
  <sheetFormatPr defaultRowHeight="15"/>
  <cols>
    <col min="1" max="1" width="24.7109375" style="1" customWidth="1"/>
    <col min="2" max="2" width="58.42578125" style="1" customWidth="1"/>
    <col min="3" max="3" width="17.140625" style="11" customWidth="1"/>
    <col min="4" max="4" width="16.28515625" style="11" customWidth="1"/>
    <col min="5" max="5" width="16.7109375" style="11" customWidth="1"/>
    <col min="6" max="16384" width="9.140625" style="1"/>
  </cols>
  <sheetData>
    <row r="1" spans="1:5" ht="78.75" customHeight="1">
      <c r="C1" s="18" t="s">
        <v>49</v>
      </c>
      <c r="D1" s="18"/>
      <c r="E1" s="18"/>
    </row>
    <row r="2" spans="1:5" ht="73.5" customHeight="1"/>
    <row r="3" spans="1:5" ht="21.75" customHeight="1">
      <c r="A3" s="17" t="s">
        <v>43</v>
      </c>
      <c r="B3" s="17"/>
      <c r="C3" s="17"/>
      <c r="D3" s="17"/>
      <c r="E3" s="17"/>
    </row>
    <row r="4" spans="1:5">
      <c r="A4" s="2"/>
      <c r="B4" s="2"/>
      <c r="C4" s="3"/>
      <c r="D4" s="3"/>
      <c r="E4" s="3"/>
    </row>
    <row r="5" spans="1:5" ht="47.25">
      <c r="A5" s="13"/>
      <c r="B5" s="14" t="s">
        <v>4</v>
      </c>
      <c r="C5" s="15" t="s">
        <v>38</v>
      </c>
      <c r="D5" s="15" t="s">
        <v>44</v>
      </c>
      <c r="E5" s="15" t="s">
        <v>35</v>
      </c>
    </row>
    <row r="6" spans="1:5" ht="15.75">
      <c r="A6" s="5" t="s">
        <v>0</v>
      </c>
      <c r="B6" s="6" t="s">
        <v>17</v>
      </c>
      <c r="C6" s="7">
        <f>C7</f>
        <v>10000</v>
      </c>
      <c r="D6" s="7">
        <f>D7</f>
        <v>5807.14</v>
      </c>
      <c r="E6" s="7">
        <f>E7</f>
        <v>4192.8599999999997</v>
      </c>
    </row>
    <row r="7" spans="1:5" ht="78.75">
      <c r="A7" s="8" t="s">
        <v>11</v>
      </c>
      <c r="B7" s="4" t="s">
        <v>16</v>
      </c>
      <c r="C7" s="9">
        <v>10000</v>
      </c>
      <c r="D7" s="9">
        <v>5807.14</v>
      </c>
      <c r="E7" s="9">
        <f>C7-D7</f>
        <v>4192.8599999999997</v>
      </c>
    </row>
    <row r="8" spans="1:5" ht="15.75">
      <c r="A8" s="5" t="s">
        <v>1</v>
      </c>
      <c r="B8" s="6" t="s">
        <v>18</v>
      </c>
      <c r="C8" s="7">
        <f>C9</f>
        <v>3000</v>
      </c>
      <c r="D8" s="7">
        <f>D9</f>
        <v>0</v>
      </c>
      <c r="E8" s="7">
        <f>E9</f>
        <v>3000</v>
      </c>
    </row>
    <row r="9" spans="1:5" ht="31.5">
      <c r="A9" s="8" t="s">
        <v>12</v>
      </c>
      <c r="B9" s="4" t="s">
        <v>10</v>
      </c>
      <c r="C9" s="9">
        <v>3000</v>
      </c>
      <c r="D9" s="9"/>
      <c r="E9" s="9">
        <f t="shared" ref="E9:E13" si="0">D9+C9</f>
        <v>3000</v>
      </c>
    </row>
    <row r="10" spans="1:5" ht="15.75">
      <c r="A10" s="5" t="s">
        <v>2</v>
      </c>
      <c r="B10" s="6" t="s">
        <v>19</v>
      </c>
      <c r="C10" s="7">
        <v>3325000</v>
      </c>
      <c r="D10" s="7">
        <f>D11+D12+D13+D14+D15</f>
        <v>3119134.0300000003</v>
      </c>
      <c r="E10" s="7">
        <f>E11+E12+E13+E14+E15</f>
        <v>205865.96999999997</v>
      </c>
    </row>
    <row r="11" spans="1:5" ht="44.25" customHeight="1">
      <c r="A11" s="8" t="s">
        <v>13</v>
      </c>
      <c r="B11" s="4" t="s">
        <v>21</v>
      </c>
      <c r="C11" s="9">
        <v>25000</v>
      </c>
      <c r="D11" s="9">
        <v>21702.97</v>
      </c>
      <c r="E11" s="9">
        <f>C11-D11</f>
        <v>3297.0299999999988</v>
      </c>
    </row>
    <row r="12" spans="1:5" ht="78.75" hidden="1">
      <c r="A12" s="8" t="s">
        <v>14</v>
      </c>
      <c r="B12" s="4" t="s">
        <v>22</v>
      </c>
      <c r="C12" s="9"/>
      <c r="D12" s="9"/>
      <c r="E12" s="9">
        <f t="shared" si="0"/>
        <v>0</v>
      </c>
    </row>
    <row r="13" spans="1:5" ht="78" hidden="1" customHeight="1">
      <c r="A13" s="8" t="s">
        <v>23</v>
      </c>
      <c r="B13" s="4" t="s">
        <v>24</v>
      </c>
      <c r="C13" s="9"/>
      <c r="D13" s="9"/>
      <c r="E13" s="9">
        <f t="shared" si="0"/>
        <v>0</v>
      </c>
    </row>
    <row r="14" spans="1:5" ht="78.75">
      <c r="A14" s="8" t="s">
        <v>33</v>
      </c>
      <c r="B14" s="4" t="s">
        <v>22</v>
      </c>
      <c r="C14" s="9">
        <v>2900000</v>
      </c>
      <c r="D14" s="9">
        <v>2357329.62</v>
      </c>
      <c r="E14" s="9">
        <f>C14-D14</f>
        <v>542670.37999999989</v>
      </c>
    </row>
    <row r="15" spans="1:5" ht="78.75">
      <c r="A15" s="8" t="s">
        <v>34</v>
      </c>
      <c r="B15" s="4" t="s">
        <v>24</v>
      </c>
      <c r="C15" s="9">
        <v>400000</v>
      </c>
      <c r="D15" s="9">
        <v>740101.44</v>
      </c>
      <c r="E15" s="9">
        <f>C15-D15</f>
        <v>-340101.43999999994</v>
      </c>
    </row>
    <row r="16" spans="1:5" ht="15.75">
      <c r="A16" s="5" t="s">
        <v>36</v>
      </c>
      <c r="B16" s="6" t="s">
        <v>37</v>
      </c>
      <c r="C16" s="7"/>
      <c r="D16" s="7">
        <v>269.22000000000003</v>
      </c>
      <c r="E16" s="7">
        <v>-269.22000000000003</v>
      </c>
    </row>
    <row r="17" spans="1:5" ht="15.75">
      <c r="A17" s="8" t="s">
        <v>36</v>
      </c>
      <c r="B17" s="4" t="s">
        <v>37</v>
      </c>
      <c r="C17" s="9"/>
      <c r="D17" s="9">
        <v>269.22000000000003</v>
      </c>
      <c r="E17" s="9">
        <v>-269.22000000000003</v>
      </c>
    </row>
    <row r="18" spans="1:5" s="16" customFormat="1" ht="31.5">
      <c r="A18" s="5" t="s">
        <v>45</v>
      </c>
      <c r="B18" s="6" t="s">
        <v>47</v>
      </c>
      <c r="C18" s="7"/>
      <c r="D18" s="7">
        <v>66411</v>
      </c>
      <c r="E18" s="7">
        <v>-66411</v>
      </c>
    </row>
    <row r="19" spans="1:5" ht="31.5">
      <c r="A19" s="8" t="s">
        <v>46</v>
      </c>
      <c r="B19" s="4" t="s">
        <v>47</v>
      </c>
      <c r="C19" s="9"/>
      <c r="D19" s="9">
        <v>66411</v>
      </c>
      <c r="E19" s="9">
        <v>-66411</v>
      </c>
    </row>
    <row r="20" spans="1:5" ht="15.75">
      <c r="A20" s="5" t="s">
        <v>15</v>
      </c>
      <c r="B20" s="6" t="s">
        <v>20</v>
      </c>
      <c r="C20" s="7">
        <f>C21</f>
        <v>5000</v>
      </c>
      <c r="D20" s="7">
        <f t="shared" ref="D20:E20" si="1">D21</f>
        <v>0</v>
      </c>
      <c r="E20" s="7">
        <f t="shared" si="1"/>
        <v>5000</v>
      </c>
    </row>
    <row r="21" spans="1:5" ht="31.5">
      <c r="A21" s="8" t="s">
        <v>25</v>
      </c>
      <c r="B21" s="4" t="s">
        <v>26</v>
      </c>
      <c r="C21" s="9">
        <v>5000</v>
      </c>
      <c r="D21" s="9"/>
      <c r="E21" s="9">
        <v>5000</v>
      </c>
    </row>
    <row r="22" spans="1:5" ht="15.75">
      <c r="A22" s="10"/>
      <c r="B22" s="6" t="s">
        <v>5</v>
      </c>
      <c r="C22" s="7">
        <f>C6+C8+C10+C20</f>
        <v>3343000</v>
      </c>
      <c r="D22" s="7">
        <f>D6+D8+D10+D20+D16+D18</f>
        <v>3191621.3900000006</v>
      </c>
      <c r="E22" s="7">
        <f>E6+E8+E10+E20+E16+E18</f>
        <v>151378.60999999996</v>
      </c>
    </row>
    <row r="23" spans="1:5" ht="15.75">
      <c r="A23" s="5" t="s">
        <v>8</v>
      </c>
      <c r="B23" s="6" t="s">
        <v>6</v>
      </c>
      <c r="C23" s="7">
        <f>C24</f>
        <v>2632224</v>
      </c>
      <c r="D23" s="7">
        <f t="shared" ref="D23:E23" si="2">D24</f>
        <v>2168705.1100000003</v>
      </c>
      <c r="E23" s="7">
        <f t="shared" si="2"/>
        <v>463518.89</v>
      </c>
    </row>
    <row r="24" spans="1:5" ht="31.5">
      <c r="A24" s="5" t="s">
        <v>3</v>
      </c>
      <c r="B24" s="6" t="s">
        <v>9</v>
      </c>
      <c r="C24" s="7">
        <f>C25+C26+C27</f>
        <v>2632224</v>
      </c>
      <c r="D24" s="7">
        <f>D25+D26+D27+D29+D28</f>
        <v>2168705.1100000003</v>
      </c>
      <c r="E24" s="7">
        <f>E25+E26+E27+E29+E28</f>
        <v>463518.89</v>
      </c>
    </row>
    <row r="25" spans="1:5" ht="31.5">
      <c r="A25" s="8" t="s">
        <v>31</v>
      </c>
      <c r="B25" s="4" t="s">
        <v>27</v>
      </c>
      <c r="C25" s="9">
        <v>1985299</v>
      </c>
      <c r="D25" s="9">
        <v>1985299</v>
      </c>
      <c r="E25" s="9"/>
    </row>
    <row r="26" spans="1:5" ht="31.5">
      <c r="A26" s="8" t="s">
        <v>32</v>
      </c>
      <c r="B26" s="4" t="s">
        <v>28</v>
      </c>
      <c r="C26" s="9">
        <v>95463</v>
      </c>
      <c r="D26" s="9">
        <v>36909.24</v>
      </c>
      <c r="E26" s="9">
        <f>C26-D26</f>
        <v>58553.760000000002</v>
      </c>
    </row>
    <row r="27" spans="1:5" ht="31.5">
      <c r="A27" s="8" t="s">
        <v>29</v>
      </c>
      <c r="B27" s="4" t="s">
        <v>30</v>
      </c>
      <c r="C27" s="9">
        <v>551462</v>
      </c>
      <c r="D27" s="9">
        <v>190530</v>
      </c>
      <c r="E27" s="9">
        <v>360932</v>
      </c>
    </row>
    <row r="28" spans="1:5" ht="63" hidden="1">
      <c r="A28" s="8" t="s">
        <v>41</v>
      </c>
      <c r="B28" s="4" t="s">
        <v>42</v>
      </c>
      <c r="C28" s="9"/>
      <c r="D28" s="9"/>
      <c r="E28" s="9"/>
    </row>
    <row r="29" spans="1:5" ht="63">
      <c r="A29" s="8" t="s">
        <v>39</v>
      </c>
      <c r="B29" s="4" t="s">
        <v>40</v>
      </c>
      <c r="C29" s="9"/>
      <c r="D29" s="9">
        <v>-44033.13</v>
      </c>
      <c r="E29" s="9">
        <v>44033.13</v>
      </c>
    </row>
    <row r="30" spans="1:5" ht="15.75">
      <c r="A30" s="10"/>
      <c r="B30" s="6" t="s">
        <v>7</v>
      </c>
      <c r="C30" s="7">
        <f>C23+C22</f>
        <v>5975224</v>
      </c>
      <c r="D30" s="7" t="s">
        <v>48</v>
      </c>
      <c r="E30" s="7">
        <f>E23+E22</f>
        <v>614897.5</v>
      </c>
    </row>
    <row r="32" spans="1:5" ht="15.75">
      <c r="A32" s="12"/>
    </row>
  </sheetData>
  <mergeCells count="2">
    <mergeCell ref="A3:E3"/>
    <mergeCell ref="C1:E1"/>
  </mergeCells>
  <phoneticPr fontId="0" type="noConversion"/>
  <pageMargins left="0.98425196850393704" right="0.39370078740157483" top="0.78740157480314965" bottom="0.78740157480314965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Utia</cp:lastModifiedBy>
  <cp:lastPrinted>2016-04-17T09:52:47Z</cp:lastPrinted>
  <dcterms:created xsi:type="dcterms:W3CDTF">2013-12-13T06:19:12Z</dcterms:created>
  <dcterms:modified xsi:type="dcterms:W3CDTF">2017-04-16T15:03:23Z</dcterms:modified>
  <cp:category/>
</cp:coreProperties>
</file>